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5480" windowHeight="8160" activeTab="1"/>
  </bookViews>
  <sheets>
    <sheet name="FORM 1" sheetId="1" r:id="rId1"/>
    <sheet name="FORM 2" sheetId="2" r:id="rId2"/>
    <sheet name="FORM 3" sheetId="3" r:id="rId3"/>
  </sheets>
  <calcPr calcId="124519"/>
</workbook>
</file>

<file path=xl/calcChain.xml><?xml version="1.0" encoding="utf-8"?>
<calcChain xmlns="http://schemas.openxmlformats.org/spreadsheetml/2006/main">
  <c r="I18" i="3"/>
  <c r="G18"/>
  <c r="F18"/>
  <c r="E18"/>
  <c r="D18"/>
  <c r="C18"/>
  <c r="G10"/>
  <c r="G4"/>
  <c r="F4"/>
  <c r="F10"/>
  <c r="E10"/>
  <c r="E4"/>
  <c r="D10"/>
  <c r="C14"/>
  <c r="C10"/>
  <c r="C4"/>
  <c r="D4"/>
  <c r="L4"/>
  <c r="K4"/>
  <c r="P46" i="1"/>
  <c r="O46"/>
  <c r="N46"/>
  <c r="H45" i="2"/>
  <c r="G45"/>
  <c r="F45"/>
</calcChain>
</file>

<file path=xl/sharedStrings.xml><?xml version="1.0" encoding="utf-8"?>
<sst xmlns="http://schemas.openxmlformats.org/spreadsheetml/2006/main" count="447" uniqueCount="169">
  <si>
    <t>DAFTAR USULAN KEGIATAN TAHUN 2016 TINGKAT DESA</t>
  </si>
  <si>
    <t>Desa</t>
  </si>
  <si>
    <t>Kecamatan</t>
  </si>
  <si>
    <t>No.</t>
  </si>
  <si>
    <t>Prioritas Daerah</t>
  </si>
  <si>
    <t>Sasaran Daerah</t>
  </si>
  <si>
    <t>Lokasi</t>
  </si>
  <si>
    <t>Indikator Kinerja</t>
  </si>
  <si>
    <t>Biaya (Rp.) x 1.000,-</t>
  </si>
  <si>
    <t>PNPM</t>
  </si>
  <si>
    <t>APBD</t>
  </si>
  <si>
    <t>Keterangan</t>
  </si>
  <si>
    <t>SKPD</t>
  </si>
  <si>
    <t>Jenis Kegiatan</t>
  </si>
  <si>
    <t>ADD</t>
  </si>
  <si>
    <t>A</t>
  </si>
  <si>
    <t>PRIORITAS TINGGI</t>
  </si>
  <si>
    <t>NO</t>
  </si>
  <si>
    <t>KEGIATAN</t>
  </si>
  <si>
    <t>SATUAN (Ha/Km/Unit)</t>
  </si>
  <si>
    <t>SUMBER DANA (Rp.) x 1.000,-</t>
  </si>
  <si>
    <t>JENIS KEGIATAN (Baru/Lanjutan)</t>
  </si>
  <si>
    <t>I</t>
  </si>
  <si>
    <t>II</t>
  </si>
  <si>
    <t>Bidang Pendidikan</t>
  </si>
  <si>
    <t>III</t>
  </si>
  <si>
    <t>Bidang kesehatan</t>
  </si>
  <si>
    <t>IV</t>
  </si>
  <si>
    <t>Bidang Prasarana Fisik dan Lingkungan Hidup</t>
  </si>
  <si>
    <t>1.</t>
  </si>
  <si>
    <t>2.</t>
  </si>
  <si>
    <t>3.</t>
  </si>
  <si>
    <t>Pembinaan Aparatur Pemerintah Desa</t>
  </si>
  <si>
    <t>Pembinanan Kelompok Usaha Pemuda</t>
  </si>
  <si>
    <t>Pembangunan Gedung MDTK</t>
  </si>
  <si>
    <t>Pembangunan Gedung PAUD &amp; TKA/TPA</t>
  </si>
  <si>
    <t>Pembangunan Gedung Posyandu</t>
  </si>
  <si>
    <t>Pembangunan Drainase &amp; Jalan Lingk.</t>
  </si>
  <si>
    <t>:</t>
  </si>
  <si>
    <t>Darma</t>
  </si>
  <si>
    <t>V</t>
  </si>
  <si>
    <t>Bidang Pemerintahan</t>
  </si>
  <si>
    <t>Pengadaan Sarana Kantor Desa</t>
  </si>
  <si>
    <t>Perawatan dan pemeliharaan Kantor Desa</t>
  </si>
  <si>
    <t xml:space="preserve">B. </t>
  </si>
  <si>
    <t>PRIORITAS SEDANG</t>
  </si>
  <si>
    <t>PRIORITAS/URUSAN/ BIDANG</t>
  </si>
  <si>
    <t>PRIORITAS RENDAH</t>
  </si>
  <si>
    <t>C.</t>
  </si>
  <si>
    <t xml:space="preserve">Urusan Pemberdayaan </t>
  </si>
  <si>
    <t>Masyarakat dan Desa</t>
  </si>
  <si>
    <t>Pembenahan Obyek Wisata Darmaloka</t>
  </si>
  <si>
    <t>Peningkatan Usaha Jagung marning</t>
  </si>
  <si>
    <t>Peningkatan dan pengadaan sarana kebersihan pasar desa</t>
  </si>
  <si>
    <t xml:space="preserve">Urusan Pemberdayaan Masyarakat dan Desa </t>
  </si>
  <si>
    <t>1 paket</t>
  </si>
  <si>
    <t>3 kelompok</t>
  </si>
  <si>
    <t>1 unit</t>
  </si>
  <si>
    <t>2 unit</t>
  </si>
  <si>
    <t>1,2 Km</t>
  </si>
  <si>
    <t>120 x 1.5 M</t>
  </si>
  <si>
    <t>JUMLAH TOTAL</t>
  </si>
  <si>
    <t>700 M</t>
  </si>
  <si>
    <t>Pemdes</t>
  </si>
  <si>
    <t>KUKM</t>
  </si>
  <si>
    <t>Disdik</t>
  </si>
  <si>
    <t>Dinkes</t>
  </si>
  <si>
    <t>Dinas TRCK</t>
  </si>
  <si>
    <t>DLHK</t>
  </si>
  <si>
    <t>Disparbud</t>
  </si>
  <si>
    <t>Lanjutan</t>
  </si>
  <si>
    <t>Baru</t>
  </si>
  <si>
    <t>Darma,     Januari 2015</t>
  </si>
  <si>
    <t>Kepala Desa Darma</t>
  </si>
  <si>
    <t>H. TOTONG YUDI MURTADO</t>
  </si>
  <si>
    <t>Pembiayaan Anak Rentan Putus Sekolah</t>
  </si>
  <si>
    <t>46 Orang</t>
  </si>
  <si>
    <t>Dsdik</t>
  </si>
  <si>
    <t>Bantuan Sosial untuk IH Beresiko tinggi</t>
  </si>
  <si>
    <t>30 Orang</t>
  </si>
  <si>
    <t>Pengadaan PMT Bayi dan Balita disetiap POSYANDU</t>
  </si>
  <si>
    <t>4.</t>
  </si>
  <si>
    <t>Pengadaan pil Fe IH</t>
  </si>
  <si>
    <t>Pengadaan Susu IH dan Ibu Menyusui</t>
  </si>
  <si>
    <t>USG Ibu Hamil</t>
  </si>
  <si>
    <t>5.</t>
  </si>
  <si>
    <t>6.</t>
  </si>
  <si>
    <t>Pembangunan TPT dan Gang di TPU</t>
  </si>
  <si>
    <t>3 Unit</t>
  </si>
  <si>
    <t xml:space="preserve"> </t>
  </si>
  <si>
    <t>Pembangunan Jalan dan Jembatan sisi WD</t>
  </si>
  <si>
    <t>1.5 Km</t>
  </si>
  <si>
    <t>Bantuan Keuangan Untuk Pondok Pesantren dan Pengajian</t>
  </si>
  <si>
    <t>Kesra</t>
  </si>
  <si>
    <t>5 Lembaga</t>
  </si>
  <si>
    <t>Prsarana Fisik dan LH</t>
  </si>
  <si>
    <t>Bidang Kesehatan</t>
  </si>
  <si>
    <t>Pembinaan Kelompok Tani, Ternak dan Perikanan</t>
  </si>
  <si>
    <t>5 Kelompok</t>
  </si>
  <si>
    <t>Bantuan Modal Kelompok Perikanan</t>
  </si>
  <si>
    <t>Ketahanan Pangan</t>
  </si>
  <si>
    <t>Pembangunan benteng di sekitar Obyek Wisata Darmaloka</t>
  </si>
  <si>
    <t>Pembangunan Komputer Jaringan</t>
  </si>
  <si>
    <t>Rehab Gedung Bale Desa</t>
  </si>
  <si>
    <t>BPMD</t>
  </si>
  <si>
    <t>Pengadaan Sound Sistem Ruangan Aula Desa dan Peredam Suara</t>
  </si>
  <si>
    <t>Pembinaan Kelompok Usaha Kreatif</t>
  </si>
  <si>
    <t>1 Kelompok</t>
  </si>
  <si>
    <t>Penguatan Modal Usaha BUMDes</t>
  </si>
  <si>
    <t>Penataan Curug Buntu</t>
  </si>
  <si>
    <t>Pemberdayaan Masyarakat dan Desa</t>
  </si>
  <si>
    <t>Urusan/Program/  Kegiatan</t>
  </si>
  <si>
    <t>Keca  matan</t>
  </si>
  <si>
    <t>Desa/       Kel</t>
  </si>
  <si>
    <t>Aparat Desa</t>
  </si>
  <si>
    <t>Pasar Desa</t>
  </si>
  <si>
    <t>KUP</t>
  </si>
  <si>
    <t>KUK</t>
  </si>
  <si>
    <t>Anak-anak</t>
  </si>
  <si>
    <t>Masyarakat</t>
  </si>
  <si>
    <t>Ibu Hamil</t>
  </si>
  <si>
    <t>Bayi &amp; Balita</t>
  </si>
  <si>
    <t>Bale desa</t>
  </si>
  <si>
    <t>OW Darmaloka</t>
  </si>
  <si>
    <t>Home Industri</t>
  </si>
  <si>
    <t>Gapoktan</t>
  </si>
  <si>
    <t>BUMDes</t>
  </si>
  <si>
    <t>Ponpes</t>
  </si>
  <si>
    <t>Pembangunan Komputer Jaringan Bale Desa</t>
  </si>
  <si>
    <t>Din TRCK</t>
  </si>
  <si>
    <t>No</t>
  </si>
  <si>
    <t>Uraian</t>
  </si>
  <si>
    <t>X1000</t>
  </si>
  <si>
    <t>x1000</t>
  </si>
  <si>
    <t>Pendapatan</t>
  </si>
  <si>
    <t>1.1</t>
  </si>
  <si>
    <t>Pendapatan Asli Desa</t>
  </si>
  <si>
    <t>1.1.1</t>
  </si>
  <si>
    <t>Retribusi Pasar Desa</t>
  </si>
  <si>
    <t>1.1.2</t>
  </si>
  <si>
    <t>Retribusi Darmaloka</t>
  </si>
  <si>
    <t>9. 600</t>
  </si>
  <si>
    <t>1.1.3</t>
  </si>
  <si>
    <t>Konvensasi Air PDAM</t>
  </si>
  <si>
    <t>1.2.4</t>
  </si>
  <si>
    <t>Bagi Hasil BUMDes</t>
  </si>
  <si>
    <t>3. 600</t>
  </si>
  <si>
    <t xml:space="preserve">1.1.5 </t>
  </si>
  <si>
    <t>Lain-lain PADes yang sah</t>
  </si>
  <si>
    <t>1.2</t>
  </si>
  <si>
    <t>Dana Perimbangan</t>
  </si>
  <si>
    <t>2.1.1</t>
  </si>
  <si>
    <t>Dana Desa dari Pusat</t>
  </si>
  <si>
    <t>2.1.2</t>
  </si>
  <si>
    <t xml:space="preserve">Bangub  </t>
  </si>
  <si>
    <t>2.1.3</t>
  </si>
  <si>
    <t>ADD Kabupaten</t>
  </si>
  <si>
    <t>1.3</t>
  </si>
  <si>
    <t xml:space="preserve">Lain-lain pendapatan </t>
  </si>
  <si>
    <t>1.3.1</t>
  </si>
  <si>
    <t>Bagi Hasil Pajak</t>
  </si>
  <si>
    <t>1.3.2</t>
  </si>
  <si>
    <t>Bantuan Kinerja Perangkat</t>
  </si>
  <si>
    <t>1.3.3</t>
  </si>
  <si>
    <t>Hibah</t>
  </si>
  <si>
    <t>-</t>
  </si>
  <si>
    <t>Jumlah total</t>
  </si>
  <si>
    <t>DD</t>
  </si>
  <si>
    <t>APBD Prov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</si>
</sst>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i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/>
    <xf numFmtId="0" fontId="0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vertical="center"/>
    </xf>
    <xf numFmtId="0" fontId="0" fillId="0" borderId="13" xfId="0" applyBorder="1"/>
    <xf numFmtId="3" fontId="0" fillId="0" borderId="13" xfId="0" applyNumberForma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5" fillId="0" borderId="1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0" fillId="0" borderId="0" xfId="0" applyAlignment="1"/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/>
    <xf numFmtId="0" fontId="9" fillId="0" borderId="16" xfId="0" applyFont="1" applyBorder="1" applyAlignment="1">
      <alignment horizontal="center"/>
    </xf>
    <xf numFmtId="0" fontId="10" fillId="0" borderId="18" xfId="0" applyFont="1" applyBorder="1" applyAlignment="1"/>
    <xf numFmtId="3" fontId="10" fillId="0" borderId="18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9" fillId="0" borderId="18" xfId="0" applyFont="1" applyBorder="1" applyAlignment="1"/>
    <xf numFmtId="3" fontId="9" fillId="0" borderId="18" xfId="0" applyNumberFormat="1" applyFont="1" applyBorder="1" applyAlignment="1">
      <alignment horizontal="right"/>
    </xf>
    <xf numFmtId="9" fontId="0" fillId="0" borderId="0" xfId="0" applyNumberFormat="1" applyAlignment="1"/>
    <xf numFmtId="3" fontId="0" fillId="0" borderId="0" xfId="0" applyNumberForma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workbookViewId="0">
      <selection activeCell="P49" sqref="P49:P54"/>
    </sheetView>
  </sheetViews>
  <sheetFormatPr defaultRowHeight="15"/>
  <cols>
    <col min="1" max="1" width="4.7109375" customWidth="1"/>
    <col min="2" max="2" width="17.7109375" customWidth="1"/>
    <col min="3" max="3" width="2.7109375" customWidth="1"/>
    <col min="4" max="4" width="34.7109375" customWidth="1"/>
    <col min="5" max="5" width="12.7109375" customWidth="1"/>
    <col min="6" max="7" width="7.7109375" customWidth="1"/>
    <col min="8" max="13" width="3.7109375" customWidth="1"/>
    <col min="14" max="15" width="8.7109375" customWidth="1"/>
    <col min="16" max="17" width="9.7109375" customWidth="1"/>
    <col min="18" max="18" width="8.7109375" customWidth="1"/>
  </cols>
  <sheetData>
    <row r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3" spans="1:18">
      <c r="B3" t="s">
        <v>1</v>
      </c>
      <c r="C3" t="s">
        <v>38</v>
      </c>
      <c r="D3" t="s">
        <v>39</v>
      </c>
    </row>
    <row r="4" spans="1:18">
      <c r="B4" t="s">
        <v>2</v>
      </c>
      <c r="C4" t="s">
        <v>38</v>
      </c>
      <c r="D4" t="s">
        <v>39</v>
      </c>
    </row>
    <row r="5" spans="1:18" ht="9.9499999999999993" customHeight="1"/>
    <row r="6" spans="1:18" ht="27.95" customHeight="1">
      <c r="A6" s="92" t="s">
        <v>3</v>
      </c>
      <c r="B6" s="78" t="s">
        <v>111</v>
      </c>
      <c r="C6" s="95" t="s">
        <v>4</v>
      </c>
      <c r="D6" s="96"/>
      <c r="E6" s="79" t="s">
        <v>5</v>
      </c>
      <c r="F6" s="93" t="s">
        <v>6</v>
      </c>
      <c r="G6" s="93"/>
      <c r="H6" s="93" t="s">
        <v>7</v>
      </c>
      <c r="I6" s="93"/>
      <c r="J6" s="93"/>
      <c r="K6" s="93"/>
      <c r="L6" s="93"/>
      <c r="M6" s="93"/>
      <c r="N6" s="93" t="s">
        <v>8</v>
      </c>
      <c r="O6" s="93"/>
      <c r="P6" s="93"/>
      <c r="Q6" s="93" t="s">
        <v>11</v>
      </c>
      <c r="R6" s="93"/>
    </row>
    <row r="7" spans="1:18">
      <c r="A7" s="92"/>
      <c r="B7" s="78"/>
      <c r="C7" s="97"/>
      <c r="D7" s="98"/>
      <c r="E7" s="80"/>
      <c r="F7" s="78" t="s">
        <v>112</v>
      </c>
      <c r="G7" s="78" t="s">
        <v>113</v>
      </c>
      <c r="H7" s="93"/>
      <c r="I7" s="93"/>
      <c r="J7" s="93"/>
      <c r="K7" s="93"/>
      <c r="L7" s="93"/>
      <c r="M7" s="93"/>
      <c r="N7" s="93" t="s">
        <v>14</v>
      </c>
      <c r="O7" s="93" t="s">
        <v>9</v>
      </c>
      <c r="P7" s="93" t="s">
        <v>10</v>
      </c>
      <c r="Q7" s="93" t="s">
        <v>12</v>
      </c>
      <c r="R7" s="78" t="s">
        <v>13</v>
      </c>
    </row>
    <row r="8" spans="1:18">
      <c r="A8" s="92"/>
      <c r="B8" s="78"/>
      <c r="C8" s="99"/>
      <c r="D8" s="100"/>
      <c r="E8" s="81"/>
      <c r="F8" s="78"/>
      <c r="G8" s="78"/>
      <c r="H8" s="93"/>
      <c r="I8" s="93"/>
      <c r="J8" s="93"/>
      <c r="K8" s="93"/>
      <c r="L8" s="93"/>
      <c r="M8" s="93"/>
      <c r="N8" s="93"/>
      <c r="O8" s="93"/>
      <c r="P8" s="93"/>
      <c r="Q8" s="93"/>
      <c r="R8" s="78"/>
    </row>
    <row r="9" spans="1:18" ht="11.1" customHeight="1">
      <c r="A9" s="2">
        <v>1</v>
      </c>
      <c r="B9" s="48">
        <v>2</v>
      </c>
      <c r="C9" s="101">
        <v>3</v>
      </c>
      <c r="D9" s="102"/>
      <c r="E9" s="48">
        <v>4</v>
      </c>
      <c r="F9" s="48">
        <v>5</v>
      </c>
      <c r="G9" s="48">
        <v>6</v>
      </c>
      <c r="H9" s="48">
        <v>7</v>
      </c>
      <c r="I9" s="48">
        <v>8</v>
      </c>
      <c r="J9" s="48">
        <v>9</v>
      </c>
      <c r="K9" s="48">
        <v>10</v>
      </c>
      <c r="L9" s="48">
        <v>11</v>
      </c>
      <c r="M9" s="48">
        <v>12</v>
      </c>
      <c r="N9" s="48">
        <v>13</v>
      </c>
      <c r="O9" s="48">
        <v>14</v>
      </c>
      <c r="P9" s="48">
        <v>15</v>
      </c>
      <c r="Q9" s="48">
        <v>16</v>
      </c>
      <c r="R9" s="48">
        <v>17</v>
      </c>
    </row>
    <row r="10" spans="1:18" ht="18" customHeight="1">
      <c r="A10" s="29" t="s">
        <v>15</v>
      </c>
      <c r="B10" s="49" t="s">
        <v>16</v>
      </c>
      <c r="C10" s="90"/>
      <c r="D10" s="91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ht="18" customHeight="1">
      <c r="A11" s="86" t="s">
        <v>22</v>
      </c>
      <c r="B11" s="82" t="s">
        <v>54</v>
      </c>
      <c r="C11" s="50" t="s">
        <v>29</v>
      </c>
      <c r="D11" s="43" t="s">
        <v>32</v>
      </c>
      <c r="E11" s="41" t="s">
        <v>114</v>
      </c>
      <c r="F11" s="47" t="s">
        <v>39</v>
      </c>
      <c r="G11" s="47" t="s">
        <v>39</v>
      </c>
      <c r="H11" s="47"/>
      <c r="I11" s="47"/>
      <c r="J11" s="47"/>
      <c r="K11" s="47"/>
      <c r="L11" s="47"/>
      <c r="M11" s="47"/>
      <c r="N11" s="51">
        <v>2500</v>
      </c>
      <c r="O11" s="51"/>
      <c r="P11" s="51"/>
      <c r="Q11" s="46" t="s">
        <v>63</v>
      </c>
      <c r="R11" s="46" t="s">
        <v>70</v>
      </c>
    </row>
    <row r="12" spans="1:18" ht="27.95" customHeight="1">
      <c r="A12" s="87"/>
      <c r="B12" s="83"/>
      <c r="C12" s="50" t="s">
        <v>30</v>
      </c>
      <c r="D12" s="52" t="s">
        <v>53</v>
      </c>
      <c r="E12" s="41" t="s">
        <v>115</v>
      </c>
      <c r="F12" s="47"/>
      <c r="G12" s="47"/>
      <c r="H12" s="47"/>
      <c r="I12" s="47"/>
      <c r="J12" s="47"/>
      <c r="K12" s="47"/>
      <c r="L12" s="47"/>
      <c r="M12" s="47"/>
      <c r="N12" s="51"/>
      <c r="O12" s="51"/>
      <c r="P12" s="51">
        <v>20000</v>
      </c>
      <c r="Q12" s="46" t="s">
        <v>63</v>
      </c>
      <c r="R12" s="46" t="s">
        <v>71</v>
      </c>
    </row>
    <row r="13" spans="1:18" ht="18" customHeight="1">
      <c r="A13" s="1"/>
      <c r="B13" s="83"/>
      <c r="C13" s="53" t="s">
        <v>31</v>
      </c>
      <c r="D13" s="43" t="s">
        <v>33</v>
      </c>
      <c r="E13" s="41" t="s">
        <v>116</v>
      </c>
      <c r="F13" s="47"/>
      <c r="G13" s="47"/>
      <c r="H13" s="47"/>
      <c r="I13" s="47"/>
      <c r="J13" s="47"/>
      <c r="K13" s="47"/>
      <c r="L13" s="47"/>
      <c r="M13" s="47"/>
      <c r="N13" s="51">
        <v>7500</v>
      </c>
      <c r="O13" s="51"/>
      <c r="P13" s="51"/>
      <c r="Q13" s="46" t="s">
        <v>64</v>
      </c>
      <c r="R13" s="46" t="s">
        <v>71</v>
      </c>
    </row>
    <row r="14" spans="1:18" ht="18" customHeight="1">
      <c r="A14" s="1"/>
      <c r="B14" s="84"/>
      <c r="C14" s="53" t="s">
        <v>81</v>
      </c>
      <c r="D14" s="43" t="s">
        <v>106</v>
      </c>
      <c r="E14" s="41" t="s">
        <v>117</v>
      </c>
      <c r="F14" s="47"/>
      <c r="G14" s="47"/>
      <c r="H14" s="47"/>
      <c r="I14" s="47"/>
      <c r="J14" s="47"/>
      <c r="K14" s="47"/>
      <c r="L14" s="47"/>
      <c r="M14" s="47"/>
      <c r="N14" s="51">
        <v>7500</v>
      </c>
      <c r="O14" s="51"/>
      <c r="P14" s="51"/>
      <c r="Q14" s="46"/>
      <c r="R14" s="46"/>
    </row>
    <row r="15" spans="1:18" ht="18" customHeight="1">
      <c r="A15" s="8" t="s">
        <v>23</v>
      </c>
      <c r="B15" s="47" t="s">
        <v>24</v>
      </c>
      <c r="C15" s="53" t="s">
        <v>29</v>
      </c>
      <c r="D15" s="43" t="s">
        <v>34</v>
      </c>
      <c r="E15" s="41" t="s">
        <v>118</v>
      </c>
      <c r="F15" s="47"/>
      <c r="G15" s="47"/>
      <c r="H15" s="47"/>
      <c r="I15" s="47"/>
      <c r="J15" s="47"/>
      <c r="K15" s="47"/>
      <c r="L15" s="47"/>
      <c r="M15" s="47"/>
      <c r="N15" s="51"/>
      <c r="O15" s="51"/>
      <c r="P15" s="51">
        <v>75000</v>
      </c>
      <c r="Q15" s="46" t="s">
        <v>65</v>
      </c>
      <c r="R15" s="46" t="s">
        <v>71</v>
      </c>
    </row>
    <row r="16" spans="1:18" ht="18" customHeight="1">
      <c r="A16" s="8"/>
      <c r="B16" s="47"/>
      <c r="C16" s="53" t="s">
        <v>30</v>
      </c>
      <c r="D16" s="43" t="s">
        <v>35</v>
      </c>
      <c r="E16" s="41" t="s">
        <v>118</v>
      </c>
      <c r="F16" s="47"/>
      <c r="G16" s="47"/>
      <c r="H16" s="47"/>
      <c r="I16" s="47"/>
      <c r="J16" s="47"/>
      <c r="K16" s="47"/>
      <c r="L16" s="47"/>
      <c r="M16" s="47"/>
      <c r="N16" s="51"/>
      <c r="O16" s="51"/>
      <c r="P16" s="51">
        <v>75000</v>
      </c>
      <c r="Q16" s="46" t="s">
        <v>65</v>
      </c>
      <c r="R16" s="46" t="s">
        <v>71</v>
      </c>
    </row>
    <row r="17" spans="1:18" ht="18" customHeight="1">
      <c r="A17" s="8"/>
      <c r="B17" s="47"/>
      <c r="C17" s="53" t="s">
        <v>31</v>
      </c>
      <c r="D17" s="43" t="s">
        <v>75</v>
      </c>
      <c r="E17" s="41" t="s">
        <v>118</v>
      </c>
      <c r="F17" s="47"/>
      <c r="G17" s="47"/>
      <c r="H17" s="47"/>
      <c r="I17" s="47"/>
      <c r="J17" s="47"/>
      <c r="K17" s="47"/>
      <c r="L17" s="47"/>
      <c r="M17" s="47"/>
      <c r="N17" s="51"/>
      <c r="O17" s="51">
        <v>4500</v>
      </c>
      <c r="P17" s="51"/>
      <c r="Q17" s="46" t="s">
        <v>77</v>
      </c>
      <c r="R17" s="46" t="s">
        <v>71</v>
      </c>
    </row>
    <row r="18" spans="1:18" ht="18" customHeight="1">
      <c r="A18" s="8" t="s">
        <v>25</v>
      </c>
      <c r="B18" s="47" t="s">
        <v>26</v>
      </c>
      <c r="C18" s="53" t="s">
        <v>29</v>
      </c>
      <c r="D18" s="43" t="s">
        <v>36</v>
      </c>
      <c r="E18" s="41" t="s">
        <v>119</v>
      </c>
      <c r="F18" s="47"/>
      <c r="G18" s="47"/>
      <c r="H18" s="47"/>
      <c r="I18" s="47"/>
      <c r="J18" s="47"/>
      <c r="K18" s="47"/>
      <c r="L18" s="47"/>
      <c r="M18" s="47"/>
      <c r="N18" s="51"/>
      <c r="O18" s="51">
        <v>100000</v>
      </c>
      <c r="P18" s="51"/>
      <c r="Q18" s="46" t="s">
        <v>66</v>
      </c>
      <c r="R18" s="46" t="s">
        <v>71</v>
      </c>
    </row>
    <row r="19" spans="1:18" ht="18" customHeight="1">
      <c r="A19" s="8"/>
      <c r="B19" s="47"/>
      <c r="C19" s="53" t="s">
        <v>30</v>
      </c>
      <c r="D19" s="43" t="s">
        <v>78</v>
      </c>
      <c r="E19" s="41" t="s">
        <v>120</v>
      </c>
      <c r="F19" s="47"/>
      <c r="G19" s="47"/>
      <c r="H19" s="47"/>
      <c r="I19" s="47"/>
      <c r="J19" s="47"/>
      <c r="K19" s="47"/>
      <c r="L19" s="47"/>
      <c r="M19" s="47"/>
      <c r="N19" s="51"/>
      <c r="O19" s="51">
        <v>30000</v>
      </c>
      <c r="P19" s="51"/>
      <c r="Q19" s="46" t="s">
        <v>66</v>
      </c>
      <c r="R19" s="46" t="s">
        <v>71</v>
      </c>
    </row>
    <row r="20" spans="1:18" ht="27.95" customHeight="1">
      <c r="A20" s="8"/>
      <c r="B20" s="47"/>
      <c r="C20" s="53" t="s">
        <v>31</v>
      </c>
      <c r="D20" s="54" t="s">
        <v>80</v>
      </c>
      <c r="E20" s="41" t="s">
        <v>121</v>
      </c>
      <c r="F20" s="47"/>
      <c r="G20" s="47"/>
      <c r="H20" s="47"/>
      <c r="I20" s="47"/>
      <c r="J20" s="47"/>
      <c r="K20" s="47"/>
      <c r="L20" s="47"/>
      <c r="M20" s="47"/>
      <c r="N20" s="51"/>
      <c r="O20" s="51"/>
      <c r="P20" s="51">
        <v>75120</v>
      </c>
      <c r="Q20" s="46" t="s">
        <v>66</v>
      </c>
      <c r="R20" s="46" t="s">
        <v>71</v>
      </c>
    </row>
    <row r="21" spans="1:18" ht="18" customHeight="1">
      <c r="A21" s="8"/>
      <c r="B21" s="47"/>
      <c r="C21" s="53" t="s">
        <v>81</v>
      </c>
      <c r="D21" s="54" t="s">
        <v>82</v>
      </c>
      <c r="E21" s="41" t="s">
        <v>120</v>
      </c>
      <c r="F21" s="47"/>
      <c r="G21" s="47"/>
      <c r="H21" s="47"/>
      <c r="I21" s="47"/>
      <c r="J21" s="47"/>
      <c r="K21" s="47"/>
      <c r="L21" s="47"/>
      <c r="M21" s="47"/>
      <c r="N21" s="51"/>
      <c r="O21" s="51"/>
      <c r="P21" s="51">
        <v>5670</v>
      </c>
      <c r="Q21" s="46" t="s">
        <v>66</v>
      </c>
      <c r="R21" s="46" t="s">
        <v>71</v>
      </c>
    </row>
    <row r="22" spans="1:18" ht="18" customHeight="1">
      <c r="A22" s="8"/>
      <c r="B22" s="47"/>
      <c r="C22" s="53" t="s">
        <v>85</v>
      </c>
      <c r="D22" s="54" t="s">
        <v>83</v>
      </c>
      <c r="E22" s="41" t="s">
        <v>120</v>
      </c>
      <c r="F22" s="47"/>
      <c r="G22" s="47"/>
      <c r="H22" s="47"/>
      <c r="I22" s="47"/>
      <c r="J22" s="47"/>
      <c r="K22" s="47"/>
      <c r="L22" s="47"/>
      <c r="M22" s="47"/>
      <c r="N22" s="51"/>
      <c r="O22" s="51"/>
      <c r="P22" s="51">
        <v>44550</v>
      </c>
      <c r="Q22" s="46" t="s">
        <v>66</v>
      </c>
      <c r="R22" s="46" t="s">
        <v>71</v>
      </c>
    </row>
    <row r="23" spans="1:18" ht="18" customHeight="1">
      <c r="A23" s="8"/>
      <c r="B23" s="47"/>
      <c r="C23" s="53" t="s">
        <v>86</v>
      </c>
      <c r="D23" s="54" t="s">
        <v>84</v>
      </c>
      <c r="E23" s="41" t="s">
        <v>120</v>
      </c>
      <c r="F23" s="47"/>
      <c r="G23" s="47"/>
      <c r="H23" s="47"/>
      <c r="I23" s="47"/>
      <c r="J23" s="47"/>
      <c r="K23" s="47"/>
      <c r="L23" s="47"/>
      <c r="M23" s="47"/>
      <c r="N23" s="51"/>
      <c r="O23" s="51"/>
      <c r="P23" s="51">
        <v>4500</v>
      </c>
      <c r="Q23" s="46" t="s">
        <v>66</v>
      </c>
      <c r="R23" s="46" t="s">
        <v>71</v>
      </c>
    </row>
    <row r="24" spans="1:18" ht="18" customHeight="1">
      <c r="A24" s="86" t="s">
        <v>27</v>
      </c>
      <c r="B24" s="88" t="s">
        <v>28</v>
      </c>
      <c r="C24" s="50" t="s">
        <v>29</v>
      </c>
      <c r="D24" s="43" t="s">
        <v>37</v>
      </c>
      <c r="E24" s="41" t="s">
        <v>119</v>
      </c>
      <c r="F24" s="47"/>
      <c r="G24" s="47"/>
      <c r="H24" s="47"/>
      <c r="I24" s="47"/>
      <c r="J24" s="47"/>
      <c r="K24" s="47"/>
      <c r="L24" s="47"/>
      <c r="M24" s="47"/>
      <c r="N24" s="51">
        <v>20000</v>
      </c>
      <c r="O24" s="51"/>
      <c r="P24" s="51">
        <v>80000</v>
      </c>
      <c r="Q24" s="46" t="s">
        <v>129</v>
      </c>
      <c r="R24" s="46" t="s">
        <v>71</v>
      </c>
    </row>
    <row r="25" spans="1:18" ht="18" customHeight="1">
      <c r="A25" s="87"/>
      <c r="B25" s="89"/>
      <c r="C25" s="50" t="s">
        <v>30</v>
      </c>
      <c r="D25" s="43" t="s">
        <v>90</v>
      </c>
      <c r="E25" s="41" t="s">
        <v>119</v>
      </c>
      <c r="F25" s="47"/>
      <c r="G25" s="47"/>
      <c r="H25" s="47"/>
      <c r="I25" s="47"/>
      <c r="J25" s="47"/>
      <c r="K25" s="47"/>
      <c r="L25" s="47"/>
      <c r="M25" s="47"/>
      <c r="N25" s="51"/>
      <c r="O25" s="51"/>
      <c r="P25" s="51">
        <v>1500000</v>
      </c>
      <c r="Q25" s="46" t="s">
        <v>68</v>
      </c>
      <c r="R25" s="46" t="s">
        <v>71</v>
      </c>
    </row>
    <row r="26" spans="1:18">
      <c r="A26" s="8"/>
      <c r="B26" s="55"/>
      <c r="C26" s="50" t="s">
        <v>31</v>
      </c>
      <c r="D26" s="43" t="s">
        <v>87</v>
      </c>
      <c r="E26" s="56" t="s">
        <v>119</v>
      </c>
      <c r="F26" s="47"/>
      <c r="G26" s="47"/>
      <c r="H26" s="47"/>
      <c r="I26" s="47"/>
      <c r="J26" s="47"/>
      <c r="K26" s="47"/>
      <c r="L26" s="47"/>
      <c r="M26" s="47"/>
      <c r="N26" s="51"/>
      <c r="O26" s="51" t="s">
        <v>89</v>
      </c>
      <c r="P26" s="51">
        <v>200000</v>
      </c>
      <c r="Q26" s="46" t="s">
        <v>129</v>
      </c>
      <c r="R26" s="46" t="s">
        <v>71</v>
      </c>
    </row>
    <row r="27" spans="1:18">
      <c r="A27" s="8" t="s">
        <v>40</v>
      </c>
      <c r="B27" s="47" t="s">
        <v>41</v>
      </c>
      <c r="C27" s="53" t="s">
        <v>29</v>
      </c>
      <c r="D27" s="43" t="s">
        <v>42</v>
      </c>
      <c r="E27" s="56" t="s">
        <v>122</v>
      </c>
      <c r="F27" s="47"/>
      <c r="G27" s="47"/>
      <c r="H27" s="47"/>
      <c r="I27" s="47"/>
      <c r="J27" s="47"/>
      <c r="K27" s="47"/>
      <c r="L27" s="47"/>
      <c r="M27" s="47"/>
      <c r="N27" s="51">
        <v>15000</v>
      </c>
      <c r="O27" s="51"/>
      <c r="P27" s="51"/>
      <c r="Q27" s="46" t="s">
        <v>63</v>
      </c>
      <c r="R27" s="46" t="s">
        <v>71</v>
      </c>
    </row>
    <row r="28" spans="1:18">
      <c r="A28" s="1"/>
      <c r="B28" s="47"/>
      <c r="C28" s="53" t="s">
        <v>30</v>
      </c>
      <c r="D28" s="43" t="s">
        <v>43</v>
      </c>
      <c r="E28" s="56" t="s">
        <v>122</v>
      </c>
      <c r="F28" s="47"/>
      <c r="G28" s="47"/>
      <c r="H28" s="47"/>
      <c r="I28" s="47"/>
      <c r="J28" s="47"/>
      <c r="K28" s="47"/>
      <c r="L28" s="47"/>
      <c r="M28" s="47"/>
      <c r="N28" s="51">
        <v>5000</v>
      </c>
      <c r="O28" s="51"/>
      <c r="P28" s="51"/>
      <c r="Q28" s="46" t="s">
        <v>63</v>
      </c>
      <c r="R28" s="46" t="s">
        <v>71</v>
      </c>
    </row>
    <row r="29" spans="1:18" ht="27.95" customHeight="1">
      <c r="A29" s="1"/>
      <c r="B29" s="47"/>
      <c r="C29" s="53" t="s">
        <v>31</v>
      </c>
      <c r="D29" s="54" t="s">
        <v>105</v>
      </c>
      <c r="E29" s="56" t="s">
        <v>122</v>
      </c>
      <c r="F29" s="47"/>
      <c r="G29" s="47"/>
      <c r="H29" s="47"/>
      <c r="I29" s="47"/>
      <c r="J29" s="47"/>
      <c r="K29" s="47"/>
      <c r="L29" s="47"/>
      <c r="M29" s="47"/>
      <c r="N29" s="51"/>
      <c r="O29" s="51"/>
      <c r="P29" s="51">
        <v>50000</v>
      </c>
      <c r="Q29" s="46" t="s">
        <v>104</v>
      </c>
      <c r="R29" s="46" t="s">
        <v>71</v>
      </c>
    </row>
    <row r="30" spans="1:18">
      <c r="A30" s="29" t="s">
        <v>44</v>
      </c>
      <c r="B30" s="49" t="s">
        <v>45</v>
      </c>
      <c r="C30" s="53"/>
      <c r="D30" s="43"/>
      <c r="E30" s="41"/>
      <c r="F30" s="47"/>
      <c r="G30" s="47"/>
      <c r="H30" s="47"/>
      <c r="I30" s="47"/>
      <c r="J30" s="47"/>
      <c r="K30" s="47"/>
      <c r="L30" s="47"/>
      <c r="M30" s="47"/>
      <c r="N30" s="51"/>
      <c r="O30" s="51"/>
      <c r="P30" s="51"/>
      <c r="Q30" s="46"/>
      <c r="R30" s="46"/>
    </row>
    <row r="31" spans="1:18" ht="15" customHeight="1">
      <c r="A31" s="8" t="s">
        <v>22</v>
      </c>
      <c r="B31" s="82" t="s">
        <v>54</v>
      </c>
      <c r="C31" s="53" t="s">
        <v>29</v>
      </c>
      <c r="D31" s="43" t="s">
        <v>51</v>
      </c>
      <c r="E31" s="41" t="s">
        <v>123</v>
      </c>
      <c r="F31" s="47"/>
      <c r="G31" s="47"/>
      <c r="H31" s="47"/>
      <c r="I31" s="47"/>
      <c r="J31" s="47"/>
      <c r="K31" s="47"/>
      <c r="L31" s="47"/>
      <c r="M31" s="47"/>
      <c r="N31" s="51"/>
      <c r="O31" s="51"/>
      <c r="P31" s="51">
        <v>80000</v>
      </c>
      <c r="Q31" s="46" t="s">
        <v>69</v>
      </c>
      <c r="R31" s="46" t="s">
        <v>71</v>
      </c>
    </row>
    <row r="32" spans="1:18">
      <c r="A32" s="8"/>
      <c r="B32" s="83"/>
      <c r="C32" s="53" t="s">
        <v>30</v>
      </c>
      <c r="D32" s="43" t="s">
        <v>52</v>
      </c>
      <c r="E32" s="41" t="s">
        <v>124</v>
      </c>
      <c r="F32" s="47"/>
      <c r="G32" s="47"/>
      <c r="H32" s="47"/>
      <c r="I32" s="47"/>
      <c r="J32" s="47"/>
      <c r="K32" s="47"/>
      <c r="L32" s="47"/>
      <c r="M32" s="47"/>
      <c r="N32" s="51"/>
      <c r="O32" s="51"/>
      <c r="P32" s="51">
        <v>75000</v>
      </c>
      <c r="Q32" s="46" t="s">
        <v>64</v>
      </c>
      <c r="R32" s="46" t="s">
        <v>71</v>
      </c>
    </row>
    <row r="33" spans="1:18" ht="27.95" customHeight="1">
      <c r="A33" s="8"/>
      <c r="B33" s="83"/>
      <c r="C33" s="53" t="s">
        <v>31</v>
      </c>
      <c r="D33" s="57" t="s">
        <v>97</v>
      </c>
      <c r="E33" s="41" t="s">
        <v>125</v>
      </c>
      <c r="F33" s="47"/>
      <c r="G33" s="47"/>
      <c r="H33" s="47"/>
      <c r="I33" s="47"/>
      <c r="J33" s="47"/>
      <c r="K33" s="47"/>
      <c r="L33" s="47"/>
      <c r="M33" s="47"/>
      <c r="N33" s="51"/>
      <c r="O33" s="51"/>
      <c r="P33" s="51">
        <v>50000</v>
      </c>
      <c r="Q33" s="44" t="s">
        <v>100</v>
      </c>
      <c r="R33" s="46" t="s">
        <v>71</v>
      </c>
    </row>
    <row r="34" spans="1:18" ht="25.5">
      <c r="A34" s="1"/>
      <c r="B34" s="84"/>
      <c r="C34" s="53" t="s">
        <v>81</v>
      </c>
      <c r="D34" s="58" t="s">
        <v>99</v>
      </c>
      <c r="E34" s="41" t="s">
        <v>125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51">
        <v>300000</v>
      </c>
      <c r="Q34" s="45" t="s">
        <v>100</v>
      </c>
      <c r="R34" s="59" t="s">
        <v>71</v>
      </c>
    </row>
    <row r="35" spans="1:18">
      <c r="A35" s="1"/>
      <c r="B35" s="47"/>
      <c r="C35" s="53"/>
      <c r="D35" s="58" t="s">
        <v>108</v>
      </c>
      <c r="E35" s="41" t="s">
        <v>126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51">
        <v>100000</v>
      </c>
      <c r="Q35" s="45" t="s">
        <v>64</v>
      </c>
      <c r="R35" s="59" t="s">
        <v>71</v>
      </c>
    </row>
    <row r="36" spans="1:18" ht="27.95" customHeight="1">
      <c r="A36" s="30" t="s">
        <v>23</v>
      </c>
      <c r="B36" s="41" t="s">
        <v>24</v>
      </c>
      <c r="C36" s="53" t="s">
        <v>29</v>
      </c>
      <c r="D36" s="54" t="s">
        <v>92</v>
      </c>
      <c r="E36" s="41" t="s">
        <v>127</v>
      </c>
      <c r="F36" s="47"/>
      <c r="G36" s="47"/>
      <c r="H36" s="47"/>
      <c r="I36" s="47"/>
      <c r="J36" s="47"/>
      <c r="K36" s="47"/>
      <c r="L36" s="47"/>
      <c r="M36" s="47"/>
      <c r="N36" s="51"/>
      <c r="O36" s="51"/>
      <c r="P36" s="51">
        <v>100000</v>
      </c>
      <c r="Q36" s="46" t="s">
        <v>93</v>
      </c>
      <c r="R36" s="46" t="s">
        <v>71</v>
      </c>
    </row>
    <row r="37" spans="1:18">
      <c r="A37" s="30" t="s">
        <v>25</v>
      </c>
      <c r="B37" s="41" t="s">
        <v>26</v>
      </c>
      <c r="C37" s="53"/>
      <c r="D37" s="54"/>
      <c r="E37" s="41"/>
      <c r="F37" s="47"/>
      <c r="G37" s="47"/>
      <c r="H37" s="47"/>
      <c r="I37" s="47"/>
      <c r="J37" s="47"/>
      <c r="K37" s="47"/>
      <c r="L37" s="47"/>
      <c r="M37" s="47"/>
      <c r="N37" s="51"/>
      <c r="O37" s="51"/>
      <c r="P37" s="51"/>
      <c r="Q37" s="46"/>
      <c r="R37" s="46"/>
    </row>
    <row r="38" spans="1:18" ht="27.95" customHeight="1">
      <c r="A38" s="30" t="s">
        <v>27</v>
      </c>
      <c r="B38" s="41" t="s">
        <v>95</v>
      </c>
      <c r="C38" s="53" t="s">
        <v>29</v>
      </c>
      <c r="D38" s="54" t="s">
        <v>101</v>
      </c>
      <c r="E38" s="41" t="s">
        <v>123</v>
      </c>
      <c r="F38" s="47"/>
      <c r="G38" s="47"/>
      <c r="H38" s="47"/>
      <c r="I38" s="47"/>
      <c r="J38" s="47"/>
      <c r="K38" s="47"/>
      <c r="L38" s="47"/>
      <c r="M38" s="47"/>
      <c r="N38" s="51"/>
      <c r="O38" s="51"/>
      <c r="P38" s="51">
        <v>250000</v>
      </c>
      <c r="Q38" s="46" t="s">
        <v>69</v>
      </c>
      <c r="R38" s="46" t="s">
        <v>71</v>
      </c>
    </row>
    <row r="39" spans="1:18">
      <c r="A39" s="30" t="s">
        <v>40</v>
      </c>
      <c r="B39" s="41" t="s">
        <v>41</v>
      </c>
      <c r="C39" s="53" t="s">
        <v>29</v>
      </c>
      <c r="D39" s="43" t="s">
        <v>128</v>
      </c>
      <c r="E39" s="41" t="s">
        <v>122</v>
      </c>
      <c r="F39" s="47"/>
      <c r="G39" s="47"/>
      <c r="H39" s="47"/>
      <c r="I39" s="47"/>
      <c r="J39" s="47"/>
      <c r="K39" s="47"/>
      <c r="L39" s="47"/>
      <c r="M39" s="47"/>
      <c r="N39" s="51">
        <v>75000</v>
      </c>
      <c r="O39" s="51"/>
      <c r="P39" s="51"/>
      <c r="Q39" s="46"/>
      <c r="R39" s="46" t="s">
        <v>71</v>
      </c>
    </row>
    <row r="40" spans="1:18">
      <c r="A40" s="30"/>
      <c r="B40" s="41"/>
      <c r="C40" s="53" t="s">
        <v>30</v>
      </c>
      <c r="D40" s="43" t="s">
        <v>103</v>
      </c>
      <c r="E40" s="41" t="s">
        <v>122</v>
      </c>
      <c r="F40" s="47"/>
      <c r="G40" s="47"/>
      <c r="H40" s="47"/>
      <c r="I40" s="47"/>
      <c r="J40" s="47"/>
      <c r="K40" s="47"/>
      <c r="L40" s="47"/>
      <c r="M40" s="47"/>
      <c r="N40" s="51"/>
      <c r="O40" s="51"/>
      <c r="P40" s="51">
        <v>100000</v>
      </c>
      <c r="Q40" s="46" t="s">
        <v>129</v>
      </c>
      <c r="R40" s="46" t="s">
        <v>71</v>
      </c>
    </row>
    <row r="41" spans="1:18">
      <c r="A41" s="29" t="s">
        <v>48</v>
      </c>
      <c r="B41" s="49" t="s">
        <v>47</v>
      </c>
      <c r="C41" s="53"/>
      <c r="D41" s="43"/>
      <c r="E41" s="41"/>
      <c r="F41" s="47"/>
      <c r="G41" s="47"/>
      <c r="H41" s="47"/>
      <c r="I41" s="47"/>
      <c r="J41" s="47"/>
      <c r="K41" s="47"/>
      <c r="L41" s="47"/>
      <c r="M41" s="47"/>
      <c r="N41" s="51"/>
      <c r="O41" s="51"/>
      <c r="P41" s="51"/>
      <c r="Q41" s="46"/>
      <c r="R41" s="46"/>
    </row>
    <row r="42" spans="1:18" ht="27.95" customHeight="1">
      <c r="A42" s="30" t="s">
        <v>22</v>
      </c>
      <c r="B42" s="42" t="s">
        <v>110</v>
      </c>
      <c r="C42" s="53" t="s">
        <v>29</v>
      </c>
      <c r="D42" s="60" t="s">
        <v>109</v>
      </c>
      <c r="E42" s="41" t="s">
        <v>119</v>
      </c>
      <c r="F42" s="47"/>
      <c r="G42" s="47"/>
      <c r="H42" s="47"/>
      <c r="I42" s="47"/>
      <c r="J42" s="47"/>
      <c r="K42" s="47"/>
      <c r="L42" s="47"/>
      <c r="M42" s="47"/>
      <c r="N42" s="51"/>
      <c r="O42" s="51"/>
      <c r="P42" s="51">
        <v>130000</v>
      </c>
      <c r="Q42" s="46" t="s">
        <v>129</v>
      </c>
      <c r="R42" s="46" t="s">
        <v>71</v>
      </c>
    </row>
    <row r="43" spans="1:18">
      <c r="A43" s="30" t="s">
        <v>23</v>
      </c>
      <c r="B43" s="61" t="s">
        <v>24</v>
      </c>
      <c r="C43" s="53"/>
      <c r="D43" s="54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>
      <c r="A44" s="30" t="s">
        <v>25</v>
      </c>
      <c r="B44" s="61" t="s">
        <v>96</v>
      </c>
      <c r="C44" s="53"/>
      <c r="D44" s="54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ht="25.5">
      <c r="A45" s="30" t="s">
        <v>40</v>
      </c>
      <c r="B45" s="61" t="s">
        <v>41</v>
      </c>
      <c r="C45" s="53"/>
      <c r="D45" s="5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18" customHeight="1">
      <c r="B46" s="85" t="s">
        <v>61</v>
      </c>
      <c r="C46" s="85"/>
      <c r="D46" s="85"/>
      <c r="E46" s="62"/>
      <c r="F46" s="62"/>
      <c r="G46" s="62"/>
      <c r="H46" s="62"/>
      <c r="I46" s="62"/>
      <c r="J46" s="62"/>
      <c r="K46" s="62"/>
      <c r="L46" s="62"/>
      <c r="M46" s="62"/>
      <c r="N46" s="63">
        <f>SUM(N11:N45)</f>
        <v>132500</v>
      </c>
      <c r="O46" s="63">
        <f>SUM(O11:O45)</f>
        <v>134500</v>
      </c>
      <c r="P46" s="63">
        <f>SUM(P11:P45)</f>
        <v>3314840</v>
      </c>
      <c r="Q46" s="62"/>
      <c r="R46" s="62"/>
    </row>
    <row r="49" spans="16:16">
      <c r="P49" s="13" t="s">
        <v>72</v>
      </c>
    </row>
    <row r="50" spans="16:16">
      <c r="P50" s="13" t="s">
        <v>73</v>
      </c>
    </row>
    <row r="51" spans="16:16">
      <c r="P51" s="13"/>
    </row>
    <row r="52" spans="16:16">
      <c r="P52" s="13"/>
    </row>
    <row r="53" spans="16:16">
      <c r="P53" s="13"/>
    </row>
    <row r="54" spans="16:16">
      <c r="P54" s="14" t="s">
        <v>74</v>
      </c>
    </row>
  </sheetData>
  <mergeCells count="24">
    <mergeCell ref="A1:R1"/>
    <mergeCell ref="C6:D8"/>
    <mergeCell ref="C9:D9"/>
    <mergeCell ref="R7:R8"/>
    <mergeCell ref="N7:N8"/>
    <mergeCell ref="O7:O8"/>
    <mergeCell ref="P7:P8"/>
    <mergeCell ref="Q7:Q8"/>
    <mergeCell ref="H6:M8"/>
    <mergeCell ref="Q6:R6"/>
    <mergeCell ref="N6:P6"/>
    <mergeCell ref="G7:G8"/>
    <mergeCell ref="F7:F8"/>
    <mergeCell ref="E6:E8"/>
    <mergeCell ref="B31:B34"/>
    <mergeCell ref="B46:D46"/>
    <mergeCell ref="A11:A12"/>
    <mergeCell ref="A24:A25"/>
    <mergeCell ref="B24:B25"/>
    <mergeCell ref="B11:B14"/>
    <mergeCell ref="B6:B8"/>
    <mergeCell ref="C10:D10"/>
    <mergeCell ref="A6:A8"/>
    <mergeCell ref="F6:G6"/>
  </mergeCells>
  <pageMargins left="0.39370078740157483" right="1.3385826771653544" top="0.70866141732283472" bottom="0.70866141732283472" header="0.31496062992125984" footer="0.31496062992125984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C1" zoomScale="106" zoomScaleNormal="106" workbookViewId="0">
      <selection activeCell="G13" sqref="G13"/>
    </sheetView>
  </sheetViews>
  <sheetFormatPr defaultRowHeight="15"/>
  <cols>
    <col min="1" max="1" width="5.7109375" customWidth="1"/>
    <col min="2" max="2" width="20.7109375" customWidth="1"/>
    <col min="3" max="3" width="2.7109375" style="13" customWidth="1"/>
    <col min="4" max="4" width="44" customWidth="1"/>
    <col min="5" max="5" width="12.7109375" style="13" customWidth="1"/>
    <col min="6" max="8" width="12.7109375" customWidth="1"/>
    <col min="9" max="9" width="12.7109375" style="13" customWidth="1"/>
    <col min="10" max="10" width="16.7109375" style="13" customWidth="1"/>
  </cols>
  <sheetData>
    <row r="1" spans="1:1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2">
      <c r="B2" t="s">
        <v>1</v>
      </c>
      <c r="C2" s="13" t="s">
        <v>38</v>
      </c>
      <c r="D2" t="s">
        <v>39</v>
      </c>
    </row>
    <row r="3" spans="1:12">
      <c r="B3" t="s">
        <v>2</v>
      </c>
      <c r="C3" s="13" t="s">
        <v>38</v>
      </c>
      <c r="D3" t="s">
        <v>39</v>
      </c>
    </row>
    <row r="4" spans="1:12" ht="9.9499999999999993" customHeight="1"/>
    <row r="5" spans="1:12" ht="20.100000000000001" customHeight="1">
      <c r="A5" s="92" t="s">
        <v>17</v>
      </c>
      <c r="B5" s="106" t="s">
        <v>46</v>
      </c>
      <c r="C5" s="112" t="s">
        <v>18</v>
      </c>
      <c r="D5" s="113"/>
      <c r="E5" s="107" t="s">
        <v>19</v>
      </c>
      <c r="F5" s="92" t="s">
        <v>20</v>
      </c>
      <c r="G5" s="92"/>
      <c r="H5" s="92"/>
      <c r="I5" s="92" t="s">
        <v>11</v>
      </c>
      <c r="J5" s="92"/>
    </row>
    <row r="6" spans="1:12" ht="15" customHeight="1">
      <c r="A6" s="92"/>
      <c r="B6" s="106"/>
      <c r="C6" s="114"/>
      <c r="D6" s="115"/>
      <c r="E6" s="108"/>
      <c r="F6" s="92" t="s">
        <v>14</v>
      </c>
      <c r="G6" s="92" t="s">
        <v>167</v>
      </c>
      <c r="H6" s="92" t="s">
        <v>168</v>
      </c>
      <c r="I6" s="92" t="s">
        <v>12</v>
      </c>
      <c r="J6" s="106" t="s">
        <v>21</v>
      </c>
    </row>
    <row r="7" spans="1:12">
      <c r="A7" s="92"/>
      <c r="B7" s="106"/>
      <c r="C7" s="116"/>
      <c r="D7" s="117"/>
      <c r="E7" s="109"/>
      <c r="F7" s="92"/>
      <c r="G7" s="92"/>
      <c r="H7" s="92"/>
      <c r="I7" s="92"/>
      <c r="J7" s="106"/>
    </row>
    <row r="8" spans="1:12" ht="9.9499999999999993" customHeight="1">
      <c r="A8" s="2">
        <v>1</v>
      </c>
      <c r="B8" s="2">
        <v>2</v>
      </c>
      <c r="C8" s="118">
        <v>3</v>
      </c>
      <c r="D8" s="119"/>
      <c r="E8" s="2">
        <v>4</v>
      </c>
      <c r="F8" s="2">
        <v>13</v>
      </c>
      <c r="G8" s="2">
        <v>14</v>
      </c>
      <c r="H8" s="2">
        <v>7</v>
      </c>
      <c r="I8" s="2">
        <v>8</v>
      </c>
      <c r="J8" s="2">
        <v>9</v>
      </c>
      <c r="L8" s="3"/>
    </row>
    <row r="9" spans="1:12">
      <c r="A9" s="29" t="s">
        <v>15</v>
      </c>
      <c r="B9" s="12" t="s">
        <v>16</v>
      </c>
      <c r="C9" s="120"/>
      <c r="D9" s="121"/>
      <c r="E9" s="15"/>
      <c r="F9" s="1"/>
      <c r="G9" s="1"/>
      <c r="H9" s="1"/>
      <c r="I9" s="15"/>
      <c r="J9" s="15"/>
    </row>
    <row r="10" spans="1:12" ht="15" customHeight="1">
      <c r="A10" s="86" t="s">
        <v>22</v>
      </c>
      <c r="B10" s="122" t="s">
        <v>54</v>
      </c>
      <c r="C10" s="37" t="s">
        <v>29</v>
      </c>
      <c r="D10" s="31" t="s">
        <v>32</v>
      </c>
      <c r="E10" s="15" t="s">
        <v>55</v>
      </c>
      <c r="F10" s="9">
        <v>2500</v>
      </c>
      <c r="G10" s="9"/>
      <c r="H10" s="9"/>
      <c r="I10" s="15" t="s">
        <v>63</v>
      </c>
      <c r="J10" s="15" t="s">
        <v>70</v>
      </c>
    </row>
    <row r="11" spans="1:12" ht="27.95" customHeight="1">
      <c r="A11" s="87"/>
      <c r="B11" s="123"/>
      <c r="C11" s="37" t="s">
        <v>30</v>
      </c>
      <c r="D11" s="32" t="s">
        <v>53</v>
      </c>
      <c r="E11" s="15" t="s">
        <v>55</v>
      </c>
      <c r="F11" s="9"/>
      <c r="G11" s="9"/>
      <c r="H11" s="9">
        <v>20000</v>
      </c>
      <c r="I11" s="15" t="s">
        <v>63</v>
      </c>
      <c r="J11" s="15" t="s">
        <v>71</v>
      </c>
    </row>
    <row r="12" spans="1:12">
      <c r="A12" s="1"/>
      <c r="B12" s="7"/>
      <c r="C12" s="38" t="s">
        <v>31</v>
      </c>
      <c r="D12" s="31" t="s">
        <v>33</v>
      </c>
      <c r="E12" s="15" t="s">
        <v>56</v>
      </c>
      <c r="F12" s="9">
        <v>7500</v>
      </c>
      <c r="G12" s="9"/>
      <c r="H12" s="9"/>
      <c r="I12" s="15" t="s">
        <v>64</v>
      </c>
      <c r="J12" s="15" t="s">
        <v>71</v>
      </c>
    </row>
    <row r="13" spans="1:12">
      <c r="A13" s="1"/>
      <c r="B13" s="7"/>
      <c r="C13" s="39" t="s">
        <v>81</v>
      </c>
      <c r="D13" s="31" t="s">
        <v>106</v>
      </c>
      <c r="E13" s="21" t="s">
        <v>107</v>
      </c>
      <c r="F13" s="9">
        <v>7500</v>
      </c>
      <c r="G13" s="9"/>
      <c r="H13" s="9"/>
      <c r="I13" s="21"/>
      <c r="J13" s="21"/>
    </row>
    <row r="14" spans="1:12">
      <c r="A14" s="8" t="s">
        <v>23</v>
      </c>
      <c r="B14" s="1" t="s">
        <v>24</v>
      </c>
      <c r="C14" s="39" t="s">
        <v>29</v>
      </c>
      <c r="D14" s="31" t="s">
        <v>34</v>
      </c>
      <c r="E14" s="15" t="s">
        <v>57</v>
      </c>
      <c r="F14" s="9"/>
      <c r="G14" s="9"/>
      <c r="H14" s="9">
        <v>75000</v>
      </c>
      <c r="I14" s="15" t="s">
        <v>65</v>
      </c>
      <c r="J14" s="15" t="s">
        <v>71</v>
      </c>
    </row>
    <row r="15" spans="1:12">
      <c r="A15" s="8"/>
      <c r="B15" s="1"/>
      <c r="C15" s="39" t="s">
        <v>30</v>
      </c>
      <c r="D15" s="31" t="s">
        <v>35</v>
      </c>
      <c r="E15" s="15" t="s">
        <v>57</v>
      </c>
      <c r="F15" s="9"/>
      <c r="G15" s="9"/>
      <c r="H15" s="9">
        <v>75000</v>
      </c>
      <c r="I15" s="15" t="s">
        <v>65</v>
      </c>
      <c r="J15" s="15" t="s">
        <v>71</v>
      </c>
    </row>
    <row r="16" spans="1:12">
      <c r="A16" s="8"/>
      <c r="B16" s="1"/>
      <c r="C16" s="39" t="s">
        <v>31</v>
      </c>
      <c r="D16" s="31" t="s">
        <v>75</v>
      </c>
      <c r="E16" s="15" t="s">
        <v>76</v>
      </c>
      <c r="F16" s="9"/>
      <c r="G16" s="9">
        <v>4500</v>
      </c>
      <c r="H16" s="9"/>
      <c r="I16" s="15" t="s">
        <v>77</v>
      </c>
      <c r="J16" s="15" t="s">
        <v>71</v>
      </c>
    </row>
    <row r="17" spans="1:11">
      <c r="A17" s="8" t="s">
        <v>25</v>
      </c>
      <c r="B17" s="1" t="s">
        <v>26</v>
      </c>
      <c r="C17" s="39" t="s">
        <v>29</v>
      </c>
      <c r="D17" s="31" t="s">
        <v>36</v>
      </c>
      <c r="E17" s="15" t="s">
        <v>58</v>
      </c>
      <c r="F17" s="9"/>
      <c r="G17" s="9">
        <v>100000</v>
      </c>
      <c r="H17" s="9"/>
      <c r="I17" s="15" t="s">
        <v>66</v>
      </c>
      <c r="J17" s="15" t="s">
        <v>71</v>
      </c>
    </row>
    <row r="18" spans="1:11">
      <c r="A18" s="8"/>
      <c r="B18" s="1"/>
      <c r="C18" s="39" t="s">
        <v>30</v>
      </c>
      <c r="D18" s="31" t="s">
        <v>78</v>
      </c>
      <c r="E18" s="15" t="s">
        <v>79</v>
      </c>
      <c r="F18" s="9"/>
      <c r="G18" s="9">
        <v>30000</v>
      </c>
      <c r="H18" s="9"/>
      <c r="I18" s="15" t="s">
        <v>66</v>
      </c>
      <c r="J18" s="15" t="s">
        <v>71</v>
      </c>
      <c r="K18" t="s">
        <v>89</v>
      </c>
    </row>
    <row r="19" spans="1:11" ht="30">
      <c r="A19" s="8"/>
      <c r="B19" s="1"/>
      <c r="C19" s="39" t="s">
        <v>31</v>
      </c>
      <c r="D19" s="33" t="s">
        <v>80</v>
      </c>
      <c r="E19" s="15">
        <v>626</v>
      </c>
      <c r="F19" s="9"/>
      <c r="G19" s="9"/>
      <c r="H19" s="9">
        <v>75120</v>
      </c>
      <c r="I19" s="15" t="s">
        <v>66</v>
      </c>
      <c r="J19" s="15" t="s">
        <v>71</v>
      </c>
    </row>
    <row r="20" spans="1:11">
      <c r="A20" s="8"/>
      <c r="B20" s="1"/>
      <c r="C20" s="39" t="s">
        <v>81</v>
      </c>
      <c r="D20" s="33" t="s">
        <v>82</v>
      </c>
      <c r="E20" s="15">
        <v>162</v>
      </c>
      <c r="F20" s="9"/>
      <c r="G20" s="9"/>
      <c r="H20" s="9">
        <v>5670</v>
      </c>
      <c r="I20" s="15" t="s">
        <v>66</v>
      </c>
      <c r="J20" s="15" t="s">
        <v>71</v>
      </c>
    </row>
    <row r="21" spans="1:11">
      <c r="A21" s="8"/>
      <c r="B21" s="1"/>
      <c r="C21" s="39" t="s">
        <v>85</v>
      </c>
      <c r="D21" s="33" t="s">
        <v>83</v>
      </c>
      <c r="E21" s="15">
        <v>162</v>
      </c>
      <c r="F21" s="9"/>
      <c r="G21" s="9"/>
      <c r="H21" s="9">
        <v>44550</v>
      </c>
      <c r="I21" s="15" t="s">
        <v>66</v>
      </c>
      <c r="J21" s="15" t="s">
        <v>71</v>
      </c>
    </row>
    <row r="22" spans="1:11">
      <c r="A22" s="8"/>
      <c r="B22" s="1"/>
      <c r="C22" s="39" t="s">
        <v>86</v>
      </c>
      <c r="D22" s="33" t="s">
        <v>84</v>
      </c>
      <c r="E22" s="15">
        <v>162</v>
      </c>
      <c r="F22" s="9"/>
      <c r="G22" s="9"/>
      <c r="H22" s="9">
        <v>4500</v>
      </c>
      <c r="I22" s="15" t="s">
        <v>66</v>
      </c>
      <c r="J22" s="15" t="s">
        <v>71</v>
      </c>
    </row>
    <row r="23" spans="1:11" ht="15" customHeight="1">
      <c r="A23" s="86" t="s">
        <v>27</v>
      </c>
      <c r="B23" s="110" t="s">
        <v>28</v>
      </c>
      <c r="C23" s="40" t="s">
        <v>29</v>
      </c>
      <c r="D23" s="31" t="s">
        <v>37</v>
      </c>
      <c r="E23" s="15" t="s">
        <v>62</v>
      </c>
      <c r="F23" s="9">
        <v>20000</v>
      </c>
      <c r="G23" s="9"/>
      <c r="H23" s="9">
        <v>80000</v>
      </c>
      <c r="I23" s="15" t="s">
        <v>67</v>
      </c>
      <c r="J23" s="15" t="s">
        <v>71</v>
      </c>
    </row>
    <row r="24" spans="1:11">
      <c r="A24" s="87"/>
      <c r="B24" s="111"/>
      <c r="C24" s="40" t="s">
        <v>30</v>
      </c>
      <c r="D24" s="31" t="s">
        <v>90</v>
      </c>
      <c r="E24" s="15" t="s">
        <v>91</v>
      </c>
      <c r="F24" s="9"/>
      <c r="G24" s="9"/>
      <c r="H24" s="9">
        <v>1500000</v>
      </c>
      <c r="I24" s="15" t="s">
        <v>68</v>
      </c>
      <c r="J24" s="15" t="s">
        <v>71</v>
      </c>
    </row>
    <row r="25" spans="1:11">
      <c r="A25" s="8"/>
      <c r="B25" s="18"/>
      <c r="C25" s="40" t="s">
        <v>31</v>
      </c>
      <c r="D25" s="31" t="s">
        <v>87</v>
      </c>
      <c r="E25" s="15" t="s">
        <v>88</v>
      </c>
      <c r="F25" s="9"/>
      <c r="G25" s="9" t="s">
        <v>89</v>
      </c>
      <c r="H25" s="9">
        <v>200000</v>
      </c>
      <c r="I25" s="15" t="s">
        <v>67</v>
      </c>
      <c r="J25" s="15" t="s">
        <v>71</v>
      </c>
    </row>
    <row r="26" spans="1:11">
      <c r="A26" s="8" t="s">
        <v>40</v>
      </c>
      <c r="B26" s="1" t="s">
        <v>41</v>
      </c>
      <c r="C26" s="39" t="s">
        <v>29</v>
      </c>
      <c r="D26" s="31" t="s">
        <v>42</v>
      </c>
      <c r="E26" s="15" t="s">
        <v>55</v>
      </c>
      <c r="F26" s="9">
        <v>15000</v>
      </c>
      <c r="G26" s="9"/>
      <c r="H26" s="9"/>
      <c r="I26" s="15" t="s">
        <v>63</v>
      </c>
      <c r="J26" s="15" t="s">
        <v>71</v>
      </c>
    </row>
    <row r="27" spans="1:11">
      <c r="A27" s="1"/>
      <c r="B27" s="1"/>
      <c r="C27" s="39" t="s">
        <v>30</v>
      </c>
      <c r="D27" s="31" t="s">
        <v>43</v>
      </c>
      <c r="E27" s="15" t="s">
        <v>55</v>
      </c>
      <c r="F27" s="9">
        <v>5000</v>
      </c>
      <c r="G27" s="9"/>
      <c r="H27" s="9"/>
      <c r="I27" s="15" t="s">
        <v>63</v>
      </c>
      <c r="J27" s="15" t="s">
        <v>71</v>
      </c>
    </row>
    <row r="28" spans="1:11" ht="30">
      <c r="A28" s="1"/>
      <c r="B28" s="1"/>
      <c r="C28" s="39" t="s">
        <v>31</v>
      </c>
      <c r="D28" s="33" t="s">
        <v>105</v>
      </c>
      <c r="E28" s="21" t="s">
        <v>55</v>
      </c>
      <c r="F28" s="9"/>
      <c r="G28" s="9"/>
      <c r="H28" s="9">
        <v>50000</v>
      </c>
      <c r="I28" s="21" t="s">
        <v>104</v>
      </c>
      <c r="J28" s="21" t="s">
        <v>71</v>
      </c>
    </row>
    <row r="29" spans="1:11">
      <c r="A29" s="29" t="s">
        <v>44</v>
      </c>
      <c r="B29" s="12" t="s">
        <v>45</v>
      </c>
      <c r="C29" s="39"/>
      <c r="D29" s="31"/>
      <c r="E29" s="15"/>
      <c r="F29" s="9"/>
      <c r="G29" s="9"/>
      <c r="H29" s="9"/>
      <c r="I29" s="15"/>
      <c r="J29" s="15"/>
    </row>
    <row r="30" spans="1:11">
      <c r="A30" s="8" t="s">
        <v>22</v>
      </c>
      <c r="B30" s="4" t="s">
        <v>49</v>
      </c>
      <c r="C30" s="39" t="s">
        <v>29</v>
      </c>
      <c r="D30" s="31" t="s">
        <v>51</v>
      </c>
      <c r="E30" s="15" t="s">
        <v>55</v>
      </c>
      <c r="F30" s="9"/>
      <c r="G30" s="9"/>
      <c r="H30" s="9">
        <v>80000</v>
      </c>
      <c r="I30" s="15" t="s">
        <v>69</v>
      </c>
      <c r="J30" s="15" t="s">
        <v>71</v>
      </c>
    </row>
    <row r="31" spans="1:11">
      <c r="A31" s="8"/>
      <c r="B31" s="5" t="s">
        <v>50</v>
      </c>
      <c r="C31" s="39" t="s">
        <v>30</v>
      </c>
      <c r="D31" s="31" t="s">
        <v>52</v>
      </c>
      <c r="E31" s="15" t="s">
        <v>56</v>
      </c>
      <c r="F31" s="9"/>
      <c r="G31" s="9"/>
      <c r="H31" s="9">
        <v>75000</v>
      </c>
      <c r="I31" s="15" t="s">
        <v>64</v>
      </c>
      <c r="J31" s="15" t="s">
        <v>71</v>
      </c>
    </row>
    <row r="32" spans="1:11" ht="30">
      <c r="A32" s="8"/>
      <c r="B32" s="6"/>
      <c r="C32" s="39" t="s">
        <v>31</v>
      </c>
      <c r="D32" s="34" t="s">
        <v>97</v>
      </c>
      <c r="E32" s="15" t="s">
        <v>98</v>
      </c>
      <c r="F32" s="9"/>
      <c r="G32" s="9"/>
      <c r="H32" s="9">
        <v>50000</v>
      </c>
      <c r="I32" s="16" t="s">
        <v>100</v>
      </c>
      <c r="J32" s="15" t="s">
        <v>71</v>
      </c>
    </row>
    <row r="33" spans="1:10" ht="30">
      <c r="A33" s="1"/>
      <c r="B33" s="1"/>
      <c r="C33" s="39" t="s">
        <v>81</v>
      </c>
      <c r="D33" s="35" t="s">
        <v>99</v>
      </c>
      <c r="E33" s="25" t="s">
        <v>56</v>
      </c>
      <c r="F33" s="1"/>
      <c r="G33" s="1"/>
      <c r="H33" s="9">
        <v>300000</v>
      </c>
      <c r="I33" s="26" t="s">
        <v>100</v>
      </c>
      <c r="J33" s="25" t="s">
        <v>71</v>
      </c>
    </row>
    <row r="34" spans="1:10">
      <c r="A34" s="1"/>
      <c r="B34" s="1"/>
      <c r="C34" s="39"/>
      <c r="D34" s="35" t="s">
        <v>108</v>
      </c>
      <c r="E34" s="25" t="s">
        <v>55</v>
      </c>
      <c r="F34" s="1"/>
      <c r="G34" s="1"/>
      <c r="H34" s="9">
        <v>100000</v>
      </c>
      <c r="I34" s="26" t="s">
        <v>64</v>
      </c>
      <c r="J34" s="25" t="s">
        <v>71</v>
      </c>
    </row>
    <row r="35" spans="1:10" ht="30">
      <c r="A35" s="15" t="s">
        <v>23</v>
      </c>
      <c r="B35" s="20" t="s">
        <v>24</v>
      </c>
      <c r="C35" s="39" t="s">
        <v>29</v>
      </c>
      <c r="D35" s="33" t="s">
        <v>92</v>
      </c>
      <c r="E35" s="27" t="s">
        <v>94</v>
      </c>
      <c r="F35" s="9"/>
      <c r="G35" s="9"/>
      <c r="H35" s="9">
        <v>100000</v>
      </c>
      <c r="I35" s="15" t="s">
        <v>93</v>
      </c>
      <c r="J35" s="15" t="s">
        <v>71</v>
      </c>
    </row>
    <row r="36" spans="1:10">
      <c r="A36" s="15" t="s">
        <v>25</v>
      </c>
      <c r="B36" s="20" t="s">
        <v>26</v>
      </c>
      <c r="C36" s="39"/>
      <c r="D36" s="33"/>
      <c r="E36" s="27"/>
      <c r="F36" s="9"/>
      <c r="G36" s="9"/>
      <c r="H36" s="9"/>
      <c r="I36" s="15"/>
      <c r="J36" s="15"/>
    </row>
    <row r="37" spans="1:10" ht="30">
      <c r="A37" s="15" t="s">
        <v>27</v>
      </c>
      <c r="B37" s="20" t="s">
        <v>95</v>
      </c>
      <c r="C37" s="39" t="s">
        <v>29</v>
      </c>
      <c r="D37" s="33" t="s">
        <v>101</v>
      </c>
      <c r="E37" s="15" t="s">
        <v>59</v>
      </c>
      <c r="F37" s="9"/>
      <c r="G37" s="9"/>
      <c r="H37" s="9">
        <v>250000</v>
      </c>
      <c r="I37" s="15" t="s">
        <v>69</v>
      </c>
      <c r="J37" s="15" t="s">
        <v>71</v>
      </c>
    </row>
    <row r="38" spans="1:10">
      <c r="A38" s="15" t="s">
        <v>40</v>
      </c>
      <c r="B38" s="20" t="s">
        <v>41</v>
      </c>
      <c r="C38" s="39" t="s">
        <v>29</v>
      </c>
      <c r="D38" s="31" t="s">
        <v>102</v>
      </c>
      <c r="E38" s="27" t="s">
        <v>55</v>
      </c>
      <c r="F38" s="9">
        <v>75000</v>
      </c>
      <c r="G38" s="9"/>
      <c r="H38" s="9"/>
      <c r="I38" s="15"/>
      <c r="J38" s="15" t="s">
        <v>71</v>
      </c>
    </row>
    <row r="39" spans="1:10">
      <c r="A39" s="21"/>
      <c r="B39" s="20"/>
      <c r="C39" s="39" t="s">
        <v>30</v>
      </c>
      <c r="D39" s="31" t="s">
        <v>103</v>
      </c>
      <c r="E39" s="27" t="s">
        <v>55</v>
      </c>
      <c r="F39" s="9"/>
      <c r="G39" s="9"/>
      <c r="H39" s="9">
        <v>100000</v>
      </c>
      <c r="I39" s="21" t="s">
        <v>67</v>
      </c>
      <c r="J39" s="21" t="s">
        <v>71</v>
      </c>
    </row>
    <row r="40" spans="1:10">
      <c r="A40" s="29" t="s">
        <v>48</v>
      </c>
      <c r="B40" s="12" t="s">
        <v>47</v>
      </c>
      <c r="C40" s="39"/>
      <c r="D40" s="31"/>
      <c r="E40" s="15"/>
      <c r="F40" s="9"/>
      <c r="G40" s="9"/>
      <c r="H40" s="9"/>
      <c r="I40" s="15"/>
      <c r="J40" s="15"/>
    </row>
    <row r="41" spans="1:10" ht="27.95" customHeight="1">
      <c r="A41" s="15" t="s">
        <v>22</v>
      </c>
      <c r="B41" s="19" t="s">
        <v>110</v>
      </c>
      <c r="C41" s="39" t="s">
        <v>29</v>
      </c>
      <c r="D41" s="36" t="s">
        <v>109</v>
      </c>
      <c r="E41" s="15" t="s">
        <v>60</v>
      </c>
      <c r="F41" s="9"/>
      <c r="G41" s="9"/>
      <c r="H41" s="9">
        <v>130000</v>
      </c>
      <c r="I41" s="15" t="s">
        <v>67</v>
      </c>
      <c r="J41" s="15" t="s">
        <v>71</v>
      </c>
    </row>
    <row r="42" spans="1:10" ht="27.95" customHeight="1">
      <c r="A42" s="15" t="s">
        <v>23</v>
      </c>
      <c r="B42" s="24" t="s">
        <v>24</v>
      </c>
      <c r="C42" s="39"/>
      <c r="D42" s="33"/>
      <c r="E42" s="15"/>
      <c r="F42" s="9"/>
      <c r="G42" s="9"/>
      <c r="H42" s="9"/>
      <c r="I42" s="15"/>
      <c r="J42" s="15"/>
    </row>
    <row r="43" spans="1:10" ht="27.95" customHeight="1">
      <c r="A43" s="15" t="s">
        <v>25</v>
      </c>
      <c r="B43" s="24" t="s">
        <v>96</v>
      </c>
      <c r="C43" s="39"/>
      <c r="D43" s="33"/>
      <c r="E43" s="15"/>
      <c r="F43" s="9"/>
      <c r="G43" s="9"/>
      <c r="H43" s="9"/>
      <c r="I43" s="15"/>
      <c r="J43" s="15"/>
    </row>
    <row r="44" spans="1:10" ht="27.95" customHeight="1">
      <c r="A44" s="15" t="s">
        <v>40</v>
      </c>
      <c r="B44" s="24" t="s">
        <v>41</v>
      </c>
      <c r="C44" s="39"/>
      <c r="D44" s="33"/>
      <c r="E44" s="15"/>
      <c r="F44" s="9"/>
      <c r="G44" s="9"/>
      <c r="H44" s="9"/>
      <c r="I44" s="15"/>
      <c r="J44" s="15"/>
    </row>
    <row r="45" spans="1:10" ht="18" customHeight="1">
      <c r="A45" s="103" t="s">
        <v>61</v>
      </c>
      <c r="B45" s="104"/>
      <c r="C45" s="104"/>
      <c r="D45" s="105"/>
      <c r="E45" s="28"/>
      <c r="F45" s="23">
        <f>SUM(F10:F41)</f>
        <v>132500</v>
      </c>
      <c r="G45" s="23">
        <f>SUM(G10:G41)</f>
        <v>134500</v>
      </c>
      <c r="H45" s="23">
        <f>SUM(H10:H41)</f>
        <v>3314840</v>
      </c>
      <c r="I45" s="17"/>
      <c r="J45" s="17"/>
    </row>
    <row r="46" spans="1:10" ht="12" customHeight="1">
      <c r="A46" s="10"/>
      <c r="B46" s="10"/>
      <c r="C46" s="22"/>
      <c r="D46" s="10"/>
      <c r="E46" s="22"/>
      <c r="F46" s="11"/>
      <c r="G46" s="11"/>
      <c r="H46" s="11"/>
      <c r="I46" s="22"/>
      <c r="J46" s="22"/>
    </row>
    <row r="47" spans="1:10">
      <c r="I47" s="13" t="s">
        <v>72</v>
      </c>
    </row>
    <row r="48" spans="1:10">
      <c r="I48" s="13" t="s">
        <v>73</v>
      </c>
    </row>
    <row r="52" spans="9:9">
      <c r="I52" s="14" t="s">
        <v>74</v>
      </c>
    </row>
  </sheetData>
  <mergeCells count="19">
    <mergeCell ref="C9:D9"/>
    <mergeCell ref="B10:B11"/>
    <mergeCell ref="A10:A11"/>
    <mergeCell ref="A45:D45"/>
    <mergeCell ref="A1:J1"/>
    <mergeCell ref="J6:J7"/>
    <mergeCell ref="A5:A7"/>
    <mergeCell ref="B5:B7"/>
    <mergeCell ref="E5:E7"/>
    <mergeCell ref="F5:H5"/>
    <mergeCell ref="I5:J5"/>
    <mergeCell ref="F6:F7"/>
    <mergeCell ref="G6:G7"/>
    <mergeCell ref="H6:H7"/>
    <mergeCell ref="I6:I7"/>
    <mergeCell ref="B23:B24"/>
    <mergeCell ref="C5:D7"/>
    <mergeCell ref="C8:D8"/>
    <mergeCell ref="A23:A24"/>
  </mergeCells>
  <pageMargins left="0" right="0" top="0.30118110199999998" bottom="0.30118110199999998" header="0.31496062992126" footer="0.31496062992126"/>
  <pageSetup paperSize="256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K10" sqref="K10"/>
    </sheetView>
  </sheetViews>
  <sheetFormatPr defaultRowHeight="15"/>
  <cols>
    <col min="1" max="1" width="9.140625" style="65"/>
    <col min="2" max="2" width="27.140625" style="65" customWidth="1"/>
    <col min="3" max="3" width="12.140625" style="65" customWidth="1"/>
    <col min="4" max="4" width="12.85546875" style="65" customWidth="1"/>
    <col min="5" max="5" width="12.5703125" style="65" customWidth="1"/>
    <col min="6" max="6" width="13.28515625" style="65" customWidth="1"/>
    <col min="7" max="7" width="14.42578125" style="65" customWidth="1"/>
    <col min="8" max="8" width="9.140625" style="65"/>
    <col min="9" max="9" width="13.140625" style="65" customWidth="1"/>
    <col min="10" max="16384" width="9.140625" style="65"/>
  </cols>
  <sheetData>
    <row r="1" spans="1:12" ht="15.75" thickBot="1">
      <c r="A1" s="124" t="s">
        <v>130</v>
      </c>
      <c r="B1" s="124" t="s">
        <v>131</v>
      </c>
      <c r="C1" s="64">
        <v>2015</v>
      </c>
      <c r="D1" s="64">
        <v>2016</v>
      </c>
      <c r="E1" s="64">
        <v>2017</v>
      </c>
      <c r="F1" s="64">
        <v>2018</v>
      </c>
      <c r="G1" s="64">
        <v>2019</v>
      </c>
    </row>
    <row r="2" spans="1:12" ht="15.75" thickBot="1">
      <c r="A2" s="125"/>
      <c r="B2" s="125"/>
      <c r="C2" s="66" t="s">
        <v>132</v>
      </c>
      <c r="D2" s="66" t="s">
        <v>133</v>
      </c>
      <c r="E2" s="66" t="s">
        <v>133</v>
      </c>
      <c r="F2" s="66" t="s">
        <v>133</v>
      </c>
      <c r="G2" s="66" t="s">
        <v>133</v>
      </c>
    </row>
    <row r="3" spans="1:12" ht="15.75" thickBot="1">
      <c r="A3" s="67">
        <v>1</v>
      </c>
      <c r="B3" s="68" t="s">
        <v>134</v>
      </c>
      <c r="C3" s="66"/>
      <c r="D3" s="66" t="s">
        <v>89</v>
      </c>
      <c r="E3" s="66" t="s">
        <v>89</v>
      </c>
      <c r="F3" s="66"/>
      <c r="G3" s="66"/>
    </row>
    <row r="4" spans="1:12" ht="15.75" thickBot="1">
      <c r="A4" s="69" t="s">
        <v>135</v>
      </c>
      <c r="B4" s="70" t="s">
        <v>136</v>
      </c>
      <c r="C4" s="71">
        <f>SUM(C5:C9)</f>
        <v>64500</v>
      </c>
      <c r="D4" s="71">
        <f>SUM(D5:D9)</f>
        <v>86700</v>
      </c>
      <c r="E4" s="71">
        <f>SUM(E5:E9)</f>
        <v>96700</v>
      </c>
      <c r="F4" s="71">
        <f>SUM(F5:F9)</f>
        <v>103700</v>
      </c>
      <c r="G4" s="71">
        <f>SUM(G5:G9)</f>
        <v>105700</v>
      </c>
      <c r="I4" s="71">
        <v>90700</v>
      </c>
      <c r="J4" s="76">
        <v>0.1</v>
      </c>
      <c r="K4" s="65">
        <f>SUM(I4*J4)</f>
        <v>9070</v>
      </c>
      <c r="L4" s="77">
        <f>SUM(I4,K4)</f>
        <v>99770</v>
      </c>
    </row>
    <row r="5" spans="1:12" ht="15.75" thickBot="1">
      <c r="A5" s="67" t="s">
        <v>137</v>
      </c>
      <c r="B5" s="68" t="s">
        <v>138</v>
      </c>
      <c r="C5" s="72">
        <v>43500</v>
      </c>
      <c r="D5" s="72">
        <v>44500</v>
      </c>
      <c r="E5" s="72">
        <v>47500</v>
      </c>
      <c r="F5" s="72">
        <v>48500</v>
      </c>
      <c r="G5" s="72">
        <v>49500</v>
      </c>
    </row>
    <row r="6" spans="1:12" ht="15.75" thickBot="1">
      <c r="A6" s="67" t="s">
        <v>139</v>
      </c>
      <c r="B6" s="68" t="s">
        <v>140</v>
      </c>
      <c r="C6" s="73" t="s">
        <v>141</v>
      </c>
      <c r="D6" s="73">
        <v>11600</v>
      </c>
      <c r="E6" s="73">
        <v>13600</v>
      </c>
      <c r="F6" s="73">
        <v>14600</v>
      </c>
      <c r="G6" s="73">
        <v>14600</v>
      </c>
    </row>
    <row r="7" spans="1:12" ht="15.75" thickBot="1">
      <c r="A7" s="67" t="s">
        <v>142</v>
      </c>
      <c r="B7" s="68" t="s">
        <v>143</v>
      </c>
      <c r="C7" s="72">
        <v>15000</v>
      </c>
      <c r="D7" s="72">
        <v>20000</v>
      </c>
      <c r="E7" s="72">
        <v>25000</v>
      </c>
      <c r="F7" s="72">
        <v>30000</v>
      </c>
      <c r="G7" s="72">
        <v>30000</v>
      </c>
    </row>
    <row r="8" spans="1:12" ht="15.75" thickBot="1">
      <c r="A8" s="67" t="s">
        <v>144</v>
      </c>
      <c r="B8" s="68" t="s">
        <v>145</v>
      </c>
      <c r="C8" s="73" t="s">
        <v>146</v>
      </c>
      <c r="D8" s="73">
        <v>4600</v>
      </c>
      <c r="E8" s="73">
        <v>4600</v>
      </c>
      <c r="F8" s="73">
        <v>4600</v>
      </c>
      <c r="G8" s="73">
        <v>5600</v>
      </c>
    </row>
    <row r="9" spans="1:12" ht="15.75" thickBot="1">
      <c r="A9" s="67" t="s">
        <v>147</v>
      </c>
      <c r="B9" s="68" t="s">
        <v>148</v>
      </c>
      <c r="C9" s="72">
        <v>6000</v>
      </c>
      <c r="D9" s="72">
        <v>6000</v>
      </c>
      <c r="E9" s="72">
        <v>6000</v>
      </c>
      <c r="F9" s="72">
        <v>6000</v>
      </c>
      <c r="G9" s="72">
        <v>6000</v>
      </c>
    </row>
    <row r="10" spans="1:12" ht="15.75" thickBot="1">
      <c r="A10" s="69" t="s">
        <v>149</v>
      </c>
      <c r="B10" s="70" t="s">
        <v>150</v>
      </c>
      <c r="C10" s="71">
        <f>SUM(C11:C13)</f>
        <v>782837</v>
      </c>
      <c r="D10" s="71">
        <f>SUM(D11:D13)</f>
        <v>912837</v>
      </c>
      <c r="E10" s="71">
        <f>SUM(E11:E13)</f>
        <v>992837</v>
      </c>
      <c r="F10" s="71">
        <f>SUM(F11:F13)</f>
        <v>1005837</v>
      </c>
      <c r="G10" s="71">
        <f>SUM(G11:G13)</f>
        <v>1260837</v>
      </c>
      <c r="K10" s="65" t="s">
        <v>89</v>
      </c>
    </row>
    <row r="11" spans="1:12" ht="15.75" thickBot="1">
      <c r="A11" s="67" t="s">
        <v>151</v>
      </c>
      <c r="B11" s="68" t="s">
        <v>152</v>
      </c>
      <c r="C11" s="72">
        <v>297162</v>
      </c>
      <c r="D11" s="72">
        <v>347162</v>
      </c>
      <c r="E11" s="72">
        <v>397162</v>
      </c>
      <c r="F11" s="72">
        <v>400162</v>
      </c>
      <c r="G11" s="72">
        <v>550162</v>
      </c>
    </row>
    <row r="12" spans="1:12" ht="15.75" thickBot="1">
      <c r="A12" s="67" t="s">
        <v>153</v>
      </c>
      <c r="B12" s="68" t="s">
        <v>154</v>
      </c>
      <c r="C12" s="72">
        <v>115000</v>
      </c>
      <c r="D12" s="72">
        <v>125000</v>
      </c>
      <c r="E12" s="72">
        <v>125000</v>
      </c>
      <c r="F12" s="72">
        <v>125000</v>
      </c>
      <c r="G12" s="72">
        <v>130000</v>
      </c>
    </row>
    <row r="13" spans="1:12" ht="15.75" thickBot="1">
      <c r="A13" s="67" t="s">
        <v>155</v>
      </c>
      <c r="B13" s="68" t="s">
        <v>156</v>
      </c>
      <c r="C13" s="72">
        <v>370675</v>
      </c>
      <c r="D13" s="72">
        <v>440675</v>
      </c>
      <c r="E13" s="72">
        <v>470675</v>
      </c>
      <c r="F13" s="72">
        <v>480675</v>
      </c>
      <c r="G13" s="72">
        <v>580675</v>
      </c>
    </row>
    <row r="14" spans="1:12" ht="15.75" thickBot="1">
      <c r="A14" s="69" t="s">
        <v>157</v>
      </c>
      <c r="B14" s="70" t="s">
        <v>158</v>
      </c>
      <c r="C14" s="71">
        <f>SUM(C15:C16)</f>
        <v>15300</v>
      </c>
      <c r="D14" s="71">
        <v>15300</v>
      </c>
      <c r="E14" s="71">
        <v>15300</v>
      </c>
      <c r="F14" s="71">
        <v>15300</v>
      </c>
      <c r="G14" s="71">
        <v>15300</v>
      </c>
    </row>
    <row r="15" spans="1:12" ht="15.75" thickBot="1">
      <c r="A15" s="67" t="s">
        <v>159</v>
      </c>
      <c r="B15" s="68" t="s">
        <v>160</v>
      </c>
      <c r="C15" s="72">
        <v>7800</v>
      </c>
      <c r="D15" s="72">
        <v>7800</v>
      </c>
      <c r="E15" s="72">
        <v>7800</v>
      </c>
      <c r="F15" s="72">
        <v>7800</v>
      </c>
      <c r="G15" s="72">
        <v>7800</v>
      </c>
    </row>
    <row r="16" spans="1:12" ht="15.75" thickBot="1">
      <c r="A16" s="67" t="s">
        <v>161</v>
      </c>
      <c r="B16" s="68" t="s">
        <v>162</v>
      </c>
      <c r="C16" s="72">
        <v>7500</v>
      </c>
      <c r="D16" s="72">
        <v>7500</v>
      </c>
      <c r="E16" s="72">
        <v>7500</v>
      </c>
      <c r="F16" s="72">
        <v>7500</v>
      </c>
      <c r="G16" s="72">
        <v>7500</v>
      </c>
    </row>
    <row r="17" spans="1:9" ht="15.75" thickBot="1">
      <c r="A17" s="67" t="s">
        <v>163</v>
      </c>
      <c r="B17" s="68" t="s">
        <v>164</v>
      </c>
      <c r="C17" s="73" t="s">
        <v>165</v>
      </c>
      <c r="D17" s="73" t="s">
        <v>165</v>
      </c>
      <c r="E17" s="73" t="s">
        <v>165</v>
      </c>
      <c r="F17" s="73" t="s">
        <v>165</v>
      </c>
      <c r="G17" s="73" t="s">
        <v>165</v>
      </c>
    </row>
    <row r="18" spans="1:9" ht="15.75" thickBot="1">
      <c r="A18" s="69"/>
      <c r="B18" s="74" t="s">
        <v>166</v>
      </c>
      <c r="C18" s="75">
        <f>SUM(C4,C10,C14)</f>
        <v>862637</v>
      </c>
      <c r="D18" s="75">
        <f>SUM(D4,D10,D14)</f>
        <v>1014837</v>
      </c>
      <c r="E18" s="75">
        <f>SUM(E4,E10,E14)</f>
        <v>1104837</v>
      </c>
      <c r="F18" s="75">
        <f>SUM(F4,F10,F14)</f>
        <v>1124837</v>
      </c>
      <c r="G18" s="75">
        <f>SUM(G4,G10,G14,)</f>
        <v>1381837</v>
      </c>
      <c r="I18" s="77">
        <f>SUM(C18:G18)</f>
        <v>5488985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</vt:lpstr>
      <vt:lpstr>FORM 2</vt:lpstr>
      <vt:lpstr>FORM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2015-04-21T08:37:12Z</cp:lastPrinted>
  <dcterms:created xsi:type="dcterms:W3CDTF">2015-01-26T04:44:01Z</dcterms:created>
  <dcterms:modified xsi:type="dcterms:W3CDTF">2015-04-21T08:37:49Z</dcterms:modified>
</cp:coreProperties>
</file>